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<sst xmlns="http://schemas.openxmlformats.org/spreadsheetml/2006/main" count="55" uniqueCount="55">
  <si>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</si>
  <si>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</si>
  <si>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</si>
  <si>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</si>
  <si>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</si>
  <si>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</si>
  <si>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</si>
  <si>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</si>
  <si>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</si>
  <si>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</si>
  <si>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</si>
  <si>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</si>
  <si>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</si>
  <si>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</si>
  <si>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</si>
  <si>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</si>
  <si>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</si>
  <si>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</si>
  <si>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</si>
  <si>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</si>
  <si>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</si>
  <si>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</si>
  <si>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</si>
  <si>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</si>
  <si>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</si>
  <si>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</si>
  <si>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</si>
  <si>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</si>
  <si>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</si>
  <si>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</si>
  <si>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</si>
  <si>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</si>
  <si>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</si>
  <si>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</si>
  <si>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</si>
  <si>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</si>
  <si>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</si>
  <si>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</si>
  <si>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</si>
  <si>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</si>
  <si>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</si>
  <si>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</si>
  <si>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</si>
  <si>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</si>
  <si>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</si>
  <si>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Запсибтранстелеком</t>
  </si>
  <si>
    <t>Задоженность (-), переплата (+) посостоянию на 01.11.2016</t>
  </si>
  <si>
    <t>Дератизация подвального помещения</t>
  </si>
  <si>
    <t>Дезинсекция мусороствола, мусорокамера</t>
  </si>
  <si>
    <t>Ремонт отмостки</t>
  </si>
  <si>
    <t>Установка подъездного козырька</t>
  </si>
  <si>
    <t>Ремонт межпанельных швов 10м/п</t>
  </si>
  <si>
    <t>Ремонт кровли 50 кв.м.</t>
  </si>
  <si>
    <t>План работ и услуг по содержанию и ремонту общего имущества МКД на 2017 год по адресу:                                         Попова 6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</si>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</sst>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70" zoomScaleNormal="80" zoomScaleSheetLayoutView="70" zoomScalePageLayoutView="0" workbookViewId="0" topLeftCell="A1">
      <selection activeCell="B6" sqref="B6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59" t="s">
        <v>54</v>
      </c>
      <c r="C1" s="60"/>
      <c r="D1" s="60"/>
      <c r="E1" s="60"/>
      <c r="F1" s="60"/>
    </row>
    <row r="2" spans="1:6" ht="30" customHeight="1">
      <c r="A2" s="50" t="s">
        <v>53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3254.7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46</v>
      </c>
    </row>
    <row r="11" spans="1:6" ht="27" customHeight="1">
      <c r="A11" s="14" t="s">
        <v>7</v>
      </c>
      <c r="B11" s="15" t="s">
        <v>33</v>
      </c>
      <c r="C11" s="16">
        <f>D11*C6</f>
        <v>15101.807999999997</v>
      </c>
      <c r="D11" s="16">
        <v>4.64</v>
      </c>
      <c r="E11" s="17">
        <f>C11*12</f>
        <v>181221.69599999997</v>
      </c>
      <c r="F11" s="56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1529.7089999999998</v>
      </c>
      <c r="D13" s="17">
        <v>0.47</v>
      </c>
      <c r="E13" s="17">
        <f>C13*12</f>
        <v>18356.507999999998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0.20739238639505947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0.008526131440685779</v>
      </c>
      <c r="E15" s="17">
        <v>333</v>
      </c>
      <c r="F15" s="57"/>
    </row>
    <row r="16" spans="1:6" ht="18.75">
      <c r="A16" s="41" t="s">
        <v>14</v>
      </c>
      <c r="B16" s="1" t="s">
        <v>48</v>
      </c>
      <c r="C16" s="17">
        <f t="shared" si="0"/>
        <v>416.6666666666667</v>
      </c>
      <c r="D16" s="17">
        <f>C16/C6</f>
        <v>0.12801999160188857</v>
      </c>
      <c r="E16" s="2">
        <v>5000</v>
      </c>
      <c r="F16" s="57"/>
    </row>
    <row r="17" spans="1:6" ht="18.75">
      <c r="A17" s="41" t="s">
        <v>15</v>
      </c>
      <c r="B17" s="1" t="s">
        <v>47</v>
      </c>
      <c r="C17" s="17">
        <f t="shared" si="0"/>
        <v>50</v>
      </c>
      <c r="D17" s="17">
        <f>C17/C6</f>
        <v>0.015362398992226627</v>
      </c>
      <c r="E17" s="2">
        <v>600</v>
      </c>
      <c r="F17" s="57"/>
    </row>
    <row r="18" spans="1:6" ht="18.75">
      <c r="A18" s="41" t="s">
        <v>16</v>
      </c>
      <c r="B18" s="1" t="s">
        <v>49</v>
      </c>
      <c r="C18" s="17">
        <f t="shared" si="0"/>
        <v>3750</v>
      </c>
      <c r="D18" s="17">
        <f>C18/C6</f>
        <v>1.152179924416997</v>
      </c>
      <c r="E18" s="2">
        <v>45000</v>
      </c>
      <c r="F18" s="57"/>
    </row>
    <row r="19" spans="1:6" ht="18.75">
      <c r="A19" s="41" t="s">
        <v>17</v>
      </c>
      <c r="B19" s="1" t="s">
        <v>50</v>
      </c>
      <c r="C19" s="17">
        <f t="shared" si="0"/>
        <v>2916.6666666666665</v>
      </c>
      <c r="D19" s="17">
        <f>C19/C6</f>
        <v>0.8961399412132198</v>
      </c>
      <c r="E19" s="2">
        <v>35000</v>
      </c>
      <c r="F19" s="57"/>
    </row>
    <row r="20" spans="1:6" ht="21" customHeight="1">
      <c r="A20" s="41" t="s">
        <v>18</v>
      </c>
      <c r="B20" s="1" t="s">
        <v>51</v>
      </c>
      <c r="C20" s="17">
        <f t="shared" si="0"/>
        <v>291.6666666666667</v>
      </c>
      <c r="D20" s="17">
        <f>C20/C6</f>
        <v>0.089613994121322</v>
      </c>
      <c r="E20" s="2">
        <v>3500</v>
      </c>
      <c r="F20" s="57"/>
    </row>
    <row r="21" spans="1:6" ht="18.75">
      <c r="A21" s="41" t="s">
        <v>19</v>
      </c>
      <c r="B21" s="1" t="s">
        <v>52</v>
      </c>
      <c r="C21" s="17">
        <f t="shared" si="0"/>
        <v>0</v>
      </c>
      <c r="D21" s="17"/>
      <c r="E21" s="2"/>
      <c r="F21" s="57"/>
    </row>
    <row r="22" spans="1:6" ht="18.75">
      <c r="A22" s="41" t="s">
        <v>20</v>
      </c>
      <c r="B22" s="43"/>
      <c r="C22" s="17">
        <f t="shared" si="0"/>
        <v>0</v>
      </c>
      <c r="D22" s="17"/>
      <c r="E22" s="2"/>
      <c r="F22" s="57"/>
    </row>
    <row r="23" spans="1:6" ht="18.75">
      <c r="A23" s="41" t="s">
        <v>28</v>
      </c>
      <c r="B23" s="1"/>
      <c r="C23" s="17"/>
      <c r="D23" s="17"/>
      <c r="E23" s="2"/>
      <c r="F23" s="57"/>
    </row>
    <row r="24" spans="1:6" ht="18.75">
      <c r="A24" s="41" t="s">
        <v>39</v>
      </c>
      <c r="B24" s="1"/>
      <c r="C24" s="17"/>
      <c r="D24" s="17"/>
      <c r="E24" s="2"/>
      <c r="F24" s="57"/>
    </row>
    <row r="25" spans="1:6" ht="18.75">
      <c r="A25" s="41"/>
      <c r="B25" s="1"/>
      <c r="C25" s="17"/>
      <c r="D25" s="17"/>
      <c r="E25" s="2"/>
      <c r="F25" s="57"/>
    </row>
    <row r="26" spans="1:6" ht="18.75">
      <c r="A26" s="41"/>
      <c r="B26" s="1"/>
      <c r="C26" s="17"/>
      <c r="D26" s="17"/>
      <c r="E26" s="2"/>
      <c r="F26" s="57"/>
    </row>
    <row r="27" spans="1:6" ht="18.75">
      <c r="A27" s="41"/>
      <c r="B27" s="1"/>
      <c r="C27" s="17"/>
      <c r="D27" s="17"/>
      <c r="E27" s="2"/>
      <c r="F27" s="57"/>
    </row>
    <row r="28" spans="1:6" ht="18.75">
      <c r="A28" s="41"/>
      <c r="B28" s="1"/>
      <c r="C28" s="17"/>
      <c r="D28" s="17"/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9657.458999999999</v>
      </c>
      <c r="D29" s="16">
        <f>D23+D22+D21+D20+D19+D18+D17+D16+D15+D14+D13+D24+D25+D26+D27+D28</f>
        <v>2.967234768181399</v>
      </c>
      <c r="E29" s="16">
        <f>E23+E22+E21+E20+E19+E18+E17+E16+E15+E14+E13+E24+E25+E26+E27+E28</f>
        <v>115889.508</v>
      </c>
      <c r="F29" s="57"/>
    </row>
    <row r="30" spans="1:6" ht="37.5">
      <c r="A30" s="10" t="s">
        <v>22</v>
      </c>
      <c r="B30" s="22" t="s">
        <v>40</v>
      </c>
      <c r="C30" s="16">
        <f>D30*C6</f>
        <v>3515.076</v>
      </c>
      <c r="D30" s="23">
        <f>ROUND((D29+D11)/84.6*12,2)</f>
        <v>1.08</v>
      </c>
      <c r="E30" s="16">
        <f>D30*12*C6</f>
        <v>42180.912000000004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1025.53</v>
      </c>
      <c r="D31" s="16">
        <f>C31/C6</f>
        <v>0.31509202076996345</v>
      </c>
      <c r="E31" s="16">
        <f>ROUND((E29+E11)/84.5*3.5,2)</f>
        <v>12306.38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9.002326788951361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8.975288966725042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1056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1200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250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45</v>
      </c>
      <c r="C45" s="38">
        <v>500</v>
      </c>
      <c r="D45" s="35"/>
      <c r="E45" s="35"/>
      <c r="F45" s="36"/>
    </row>
    <row r="46" spans="1:5" ht="15">
      <c r="A46" s="39"/>
      <c r="B46" s="39"/>
      <c r="C46" s="40"/>
      <c r="D46" s="40"/>
      <c r="E46" s="40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3:5" ht="15"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2015-12-18T10:15:27Z</cp:lastPrinted>
  <dcterms:created xsi:type="dcterms:W3CDTF">2006-09-28T05:33:49Z</dcterms:created>
  <dcterms:modified xsi:type="dcterms:W3CDTF">2017-01-09T05:38:32Z</dcterms:modified>
  <cp:category/>
  <cp:version/>
  <cp:contentType/>
  <cp:contentStatus/>
</cp:coreProperties>
</file>